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G:\Azzurro\"/>
    </mc:Choice>
  </mc:AlternateContent>
  <xr:revisionPtr revIDLastSave="0" documentId="13_ncr:1_{ABBED1E9-1F67-4C6E-B8BD-3B95D6FCD353}" xr6:coauthVersionLast="47" xr6:coauthVersionMax="47" xr10:uidLastSave="{00000000-0000-0000-0000-000000000000}"/>
  <bookViews>
    <workbookView xWindow="-108" yWindow="-108" windowWidth="30936" windowHeight="17496" firstSheet="1" activeTab="1" xr2:uid="{A190F55F-D941-4456-89AE-7AC0563EBC13}"/>
  </bookViews>
  <sheets>
    <sheet name="Eingaben" sheetId="15" state="hidden" r:id="rId1"/>
    <sheet name="Rechner" sheetId="21" r:id="rId2"/>
  </sheets>
  <definedNames>
    <definedName name="_xlnm._FilterDatabase" localSheetId="1" hidden="1">Eingaben!#REF!</definedName>
    <definedName name="_xlnm.Print_Area" localSheetId="1">Rechner!#REF!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5" l="1"/>
  <c r="B2" i="15" l="1"/>
  <c r="B3" i="15" l="1"/>
  <c r="C4" i="21" s="1"/>
  <c r="B8" i="15"/>
  <c r="B9" i="15" l="1"/>
  <c r="B10" i="15" s="1"/>
  <c r="C13" i="21" s="1"/>
  <c r="B4" i="15"/>
  <c r="C5" i="2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Mergim M</author>
  </authors>
  <commentList>
    <comment ref="C3" authorId="0" shapeId="0" xr:uid="{4AE37E1C-C999-408C-ADC4-69E99486EBDC}">
      <text>
        <r>
          <rPr>
            <b/>
            <sz val="9"/>
            <color indexed="81"/>
            <rFont val="Segoe UI"/>
            <family val="2"/>
          </rPr>
          <t>Wert laut EVU-Vorgabe eingeben</t>
        </r>
      </text>
    </comment>
    <comment ref="C12" authorId="0" shapeId="0" xr:uid="{CE9A442E-0D52-416C-A6B7-025344F51150}">
      <text>
        <r>
          <rPr>
            <b/>
            <sz val="9"/>
            <color indexed="81"/>
            <rFont val="Segoe UI"/>
            <family val="2"/>
          </rPr>
          <t>%SN Wert nach EVU-Angabe</t>
        </r>
      </text>
    </comment>
  </commentList>
</comments>
</file>

<file path=xl/sharedStrings.xml><?xml version="1.0" encoding="utf-8"?>
<sst xmlns="http://schemas.openxmlformats.org/spreadsheetml/2006/main" count="22" uniqueCount="15">
  <si>
    <t>Winkel</t>
  </si>
  <si>
    <r>
      <t>%P</t>
    </r>
    <r>
      <rPr>
        <vertAlign val="subscript"/>
        <sz val="11"/>
        <color theme="1"/>
        <rFont val="Calibri"/>
        <family val="2"/>
        <scheme val="minor"/>
      </rPr>
      <t>N</t>
    </r>
  </si>
  <si>
    <r>
      <t>%S</t>
    </r>
    <r>
      <rPr>
        <vertAlign val="subscript"/>
        <sz val="11"/>
        <color theme="1"/>
        <rFont val="Calibri"/>
        <family val="2"/>
        <scheme val="minor"/>
      </rPr>
      <t>N</t>
    </r>
  </si>
  <si>
    <t>cosφ</t>
  </si>
  <si>
    <t>cosPhi Rechner</t>
  </si>
  <si>
    <t>Gradient Winkel</t>
  </si>
  <si>
    <t>%(Q/P)</t>
  </si>
  <si>
    <t>%(Q/S)</t>
  </si>
  <si>
    <t>Wenn der Netzbetreiber einen cosPhi vorgibt, hier eintragen.</t>
  </si>
  <si>
    <t>Dieser errechnete Wert wird für die Paramtrierung verwendet.</t>
  </si>
  <si>
    <t>Wenn der Netzbetreiber den Wert als Q/S oder %Sn vorgibt, hier eintragen.</t>
  </si>
  <si>
    <t>Netzbetreiber verlangen im Zweifelsall oft die Auskunft über Q/S.</t>
  </si>
  <si>
    <r>
      <t>%S</t>
    </r>
    <r>
      <rPr>
        <b/>
        <sz val="11"/>
        <color theme="1"/>
        <rFont val="Calibri"/>
        <family val="2"/>
        <scheme val="minor"/>
      </rPr>
      <t>N</t>
    </r>
    <r>
      <rPr>
        <b/>
        <sz val="18"/>
        <color theme="1"/>
        <rFont val="Calibri"/>
        <family val="2"/>
        <scheme val="minor"/>
      </rPr>
      <t xml:space="preserve"> &gt; %P</t>
    </r>
    <r>
      <rPr>
        <b/>
        <sz val="11"/>
        <color theme="1"/>
        <rFont val="Calibri"/>
        <family val="2"/>
        <scheme val="minor"/>
      </rPr>
      <t>N</t>
    </r>
  </si>
  <si>
    <t>&lt;-</t>
  </si>
  <si>
    <t>Mergim Morina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</si>
</sst>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9"/>
      <color indexed="81"/>
      <name val="Segoe UI"/>
      <family val="2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8" xfId="0" applyBorder="1"/>
    <xf numFmtId="0" fontId="0" fillId="0" borderId="7" xfId="0" applyBorder="1"/>
    <xf numFmtId="2" fontId="0" fillId="0" borderId="4" xfId="0" applyNumberFormat="1" applyBorder="1"/>
    <xf numFmtId="2" fontId="0" fillId="0" borderId="6" xfId="0" applyNumberFormat="1" applyBorder="1"/>
    <xf numFmtId="2" fontId="0" fillId="0" borderId="8" xfId="0" applyNumberFormat="1" applyBorder="1"/>
    <xf numFmtId="2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vertical="center"/>
    </xf>
    <xf numFmtId="0" fontId="5" fillId="0" borderId="9" xfId="0" applyFont="1" applyBorder="1" applyAlignment="1">
      <alignment horizontal="center" vertical="center"/>
    </xf>
    <xf numFmtId="2" fontId="5" fillId="2" borderId="9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2" fontId="5" fillId="3" borderId="10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2" fontId="5" fillId="4" borderId="11" xfId="0" applyNumberFormat="1" applyFont="1" applyFill="1" applyBorder="1" applyAlignment="1">
      <alignment horizontal="center" vertical="center"/>
    </xf>
    <xf numFmtId="2" fontId="5" fillId="2" borderId="10" xfId="0" applyNumberFormat="1" applyFont="1" applyFill="1" applyBorder="1" applyAlignment="1">
      <alignment horizontal="center" vertical="center"/>
    </xf>
    <xf numFmtId="2" fontId="5" fillId="3" borderId="11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 vertical="top"/>
    </xf>
    <xf numFmtId="0" fontId="8" fillId="0" borderId="0" xfId="0" applyFont="1" applyAlignment="1">
      <alignment horizontal="right" vertical="top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D791F3"/>
      <color rgb="FFFF6D6D"/>
      <color rgb="FFFEC800"/>
      <color rgb="FFFF7D7D"/>
      <color rgb="FFFF2525"/>
      <color rgb="FFA4F8F8"/>
      <color rgb="FF5AD73D"/>
      <color rgb="FF0098D4"/>
      <color rgb="FFFFD03B"/>
      <color rgb="FFB6B6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0</xdr:row>
      <xdr:rowOff>137160</xdr:rowOff>
    </xdr:from>
    <xdr:to>
      <xdr:col>4</xdr:col>
      <xdr:colOff>3466681</xdr:colOff>
      <xdr:row>0</xdr:row>
      <xdr:rowOff>1033088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4640" y="137160"/>
          <a:ext cx="3428581" cy="8959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6D82F-0EF3-4393-9947-246741A02F5E}">
  <sheetPr codeName="Tabelle1"/>
  <dimension ref="A1:C17"/>
  <sheetViews>
    <sheetView topLeftCell="C1" workbookViewId="0">
      <selection activeCell="E13" sqref="E13"/>
    </sheetView>
  </sheetViews>
  <sheetFormatPr baseColWidth="10" defaultRowHeight="14.4" outlineLevelCol="1" x14ac:dyDescent="0.3"/>
  <cols>
    <col min="1" max="1" width="15.77734375" hidden="1" customWidth="1" outlineLevel="1"/>
    <col min="2" max="2" width="11.5546875" hidden="1" customWidth="1" outlineLevel="1"/>
    <col min="3" max="3" width="11.5546875" collapsed="1"/>
  </cols>
  <sheetData>
    <row r="1" spans="1:2" ht="15" thickBot="1" x14ac:dyDescent="0.35"/>
    <row r="2" spans="1:2" x14ac:dyDescent="0.3">
      <c r="A2" s="6" t="s">
        <v>5</v>
      </c>
      <c r="B2" s="5">
        <f>DEGREES(ACOS(Rechner!C3))</f>
        <v>25.841932763167126</v>
      </c>
    </row>
    <row r="3" spans="1:2" ht="15.6" x14ac:dyDescent="0.35">
      <c r="A3" s="2" t="s">
        <v>1</v>
      </c>
      <c r="B3" s="7">
        <f>TAN(RADIANS(B2))*100</f>
        <v>48.432210483785255</v>
      </c>
    </row>
    <row r="4" spans="1:2" ht="16.2" thickBot="1" x14ac:dyDescent="0.4">
      <c r="A4" s="4" t="s">
        <v>2</v>
      </c>
      <c r="B4" s="8">
        <f>SIN(RADIANS(B2))*100</f>
        <v>43.588989435406731</v>
      </c>
    </row>
    <row r="6" spans="1:2" ht="15" thickBot="1" x14ac:dyDescent="0.35"/>
    <row r="7" spans="1:2" ht="15.6" x14ac:dyDescent="0.35">
      <c r="A7" s="6" t="s">
        <v>2</v>
      </c>
      <c r="B7" s="9">
        <f>Rechner!C12</f>
        <v>43.59</v>
      </c>
    </row>
    <row r="8" spans="1:2" x14ac:dyDescent="0.3">
      <c r="A8" s="2" t="s">
        <v>3</v>
      </c>
      <c r="B8" s="7">
        <f>COS(ASIN((B7/100)))</f>
        <v>0.89999510554224682</v>
      </c>
    </row>
    <row r="9" spans="1:2" x14ac:dyDescent="0.3">
      <c r="A9" s="2" t="s">
        <v>0</v>
      </c>
      <c r="B9" s="3">
        <f>DEGREES(ACOS(B8))</f>
        <v>25.842576110317797</v>
      </c>
    </row>
    <row r="10" spans="1:2" ht="16.2" thickBot="1" x14ac:dyDescent="0.4">
      <c r="A10" s="4" t="s">
        <v>1</v>
      </c>
      <c r="B10" s="8">
        <f>TAN(RADIANS(B9))*100</f>
        <v>48.43359672910335</v>
      </c>
    </row>
    <row r="12" spans="1:2" x14ac:dyDescent="0.3">
      <c r="B12" s="10"/>
    </row>
    <row r="13" spans="1:2" x14ac:dyDescent="0.3">
      <c r="B13" s="10"/>
    </row>
    <row r="15" spans="1:2" x14ac:dyDescent="0.3">
      <c r="B15" s="10"/>
    </row>
    <row r="17" spans="1:2" x14ac:dyDescent="0.3">
      <c r="A17" s="11"/>
      <c r="B17" s="11"/>
    </row>
  </sheetData>
  <phoneticPr fontId="2" type="noConversion"/>
  <pageMargins left="0.7" right="0.7" top="0.78740157499999996" bottom="0.78740157499999996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8A7C0-8DE7-4EE2-84CE-11585CEB00D4}">
  <sheetPr>
    <tabColor rgb="FF6392EF"/>
    <pageSetUpPr fitToPage="1"/>
  </sheetPr>
  <dimension ref="A1:F13"/>
  <sheetViews>
    <sheetView tabSelected="1" zoomScaleNormal="100" workbookViewId="0">
      <selection activeCell="E22" sqref="E21:E22"/>
    </sheetView>
  </sheetViews>
  <sheetFormatPr baseColWidth="10" defaultColWidth="11.44140625" defaultRowHeight="14.4" x14ac:dyDescent="0.3"/>
  <cols>
    <col min="1" max="1" width="5.109375" customWidth="1"/>
    <col min="2" max="2" width="11.5546875" customWidth="1"/>
    <col min="3" max="3" width="18.77734375" customWidth="1"/>
    <col min="4" max="4" width="5.88671875" customWidth="1"/>
    <col min="5" max="5" width="92" customWidth="1"/>
    <col min="6" max="6" width="11.77734375" customWidth="1"/>
    <col min="7" max="7" width="13.6640625" customWidth="1"/>
  </cols>
  <sheetData>
    <row r="1" spans="1:6" ht="93" customHeight="1" thickBot="1" x14ac:dyDescent="0.35">
      <c r="A1" s="28" t="s">
        <v>14</v>
      </c>
      <c r="B1" s="27"/>
      <c r="C1" s="27"/>
      <c r="D1" s="27"/>
      <c r="E1" s="27"/>
    </row>
    <row r="2" spans="1:6" ht="21.6" customHeight="1" thickBot="1" x14ac:dyDescent="0.35">
      <c r="B2" s="24" t="s">
        <v>4</v>
      </c>
      <c r="C2" s="26"/>
      <c r="D2" s="1"/>
    </row>
    <row r="3" spans="1:6" ht="21.6" customHeight="1" x14ac:dyDescent="0.4">
      <c r="B3" s="13" t="s">
        <v>3</v>
      </c>
      <c r="C3" s="14">
        <v>0.9</v>
      </c>
      <c r="D3" s="23" t="s">
        <v>13</v>
      </c>
      <c r="E3" s="21" t="s">
        <v>8</v>
      </c>
    </row>
    <row r="4" spans="1:6" ht="22.2" customHeight="1" x14ac:dyDescent="0.4">
      <c r="B4" s="15" t="s">
        <v>6</v>
      </c>
      <c r="C4" s="16">
        <f>Eingaben!B3</f>
        <v>48.432210483785255</v>
      </c>
      <c r="D4" s="1"/>
      <c r="E4" s="21" t="s">
        <v>9</v>
      </c>
    </row>
    <row r="5" spans="1:6" ht="22.2" customHeight="1" thickBot="1" x14ac:dyDescent="0.35">
      <c r="B5" s="17" t="s">
        <v>7</v>
      </c>
      <c r="C5" s="18">
        <f>Eingaben!B4</f>
        <v>43.588989435406731</v>
      </c>
      <c r="D5" s="1"/>
      <c r="E5" s="22" t="s">
        <v>11</v>
      </c>
      <c r="F5" s="1"/>
    </row>
    <row r="6" spans="1:6" ht="21" x14ac:dyDescent="0.4">
      <c r="B6" s="12"/>
      <c r="E6" s="21"/>
    </row>
    <row r="7" spans="1:6" ht="21" x14ac:dyDescent="0.4">
      <c r="B7" s="12"/>
      <c r="E7" s="21"/>
    </row>
    <row r="8" spans="1:6" ht="21" x14ac:dyDescent="0.4">
      <c r="E8" s="21"/>
    </row>
    <row r="9" spans="1:6" ht="21" x14ac:dyDescent="0.4">
      <c r="E9" s="21"/>
    </row>
    <row r="10" spans="1:6" ht="21.6" thickBot="1" x14ac:dyDescent="0.45">
      <c r="E10" s="21"/>
    </row>
    <row r="11" spans="1:6" ht="21.6" customHeight="1" thickBot="1" x14ac:dyDescent="0.45">
      <c r="B11" s="24" t="s">
        <v>12</v>
      </c>
      <c r="C11" s="25"/>
      <c r="E11" s="21"/>
    </row>
    <row r="12" spans="1:6" ht="21.6" customHeight="1" x14ac:dyDescent="0.4">
      <c r="B12" s="15" t="s">
        <v>7</v>
      </c>
      <c r="C12" s="19">
        <v>43.59</v>
      </c>
      <c r="D12" s="23" t="s">
        <v>13</v>
      </c>
      <c r="E12" s="21" t="s">
        <v>10</v>
      </c>
    </row>
    <row r="13" spans="1:6" ht="21.6" customHeight="1" thickBot="1" x14ac:dyDescent="0.45">
      <c r="B13" s="17" t="s">
        <v>6</v>
      </c>
      <c r="C13" s="20">
        <f>Eingaben!B10</f>
        <v>48.43359672910335</v>
      </c>
      <c r="E13" s="21" t="s">
        <v>9</v>
      </c>
    </row>
  </sheetData>
  <mergeCells count="3">
    <mergeCell ref="B11:C11"/>
    <mergeCell ref="B2:C2"/>
    <mergeCell ref="A1:E1"/>
  </mergeCells>
  <printOptions horizontalCentered="1" verticalCentered="1"/>
  <pageMargins left="3.937007874015748E-2" right="3.937007874015748E-2" top="0.31496062992125984" bottom="0.31496062992125984" header="0.31496062992125984" footer="0.31496062992125984"/>
  <pageSetup paperSize="9" scale="85" orientation="portrait" verticalDpi="30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3aa7cc-beb1-4165-adf8-5d2c84c0ef96">
      <Terms xmlns="http://schemas.microsoft.com/office/infopath/2007/PartnerControls"/>
    </lcf76f155ced4ddcb4097134ff3c332f>
    <TaxCatchAll xmlns="f8f29c19-c773-4e3e-81e2-9f691af625d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9518A4652D7AB419623E1F90F7E433F" ma:contentTypeVersion="15" ma:contentTypeDescription="Ein neues Dokument erstellen." ma:contentTypeScope="" ma:versionID="785a3027b0978e16cd157b959aa4e13c">
  <xsd:schema xmlns:xsd="http://www.w3.org/2001/XMLSchema" xmlns:xs="http://www.w3.org/2001/XMLSchema" xmlns:p="http://schemas.microsoft.com/office/2006/metadata/properties" xmlns:ns2="533aa7cc-beb1-4165-adf8-5d2c84c0ef96" xmlns:ns3="f8f29c19-c773-4e3e-81e2-9f691af625d1" targetNamespace="http://schemas.microsoft.com/office/2006/metadata/properties" ma:root="true" ma:fieldsID="a76c74ffec19f6dcb741650ff4677c62" ns2:_="" ns3:_="">
    <xsd:import namespace="533aa7cc-beb1-4165-adf8-5d2c84c0ef96"/>
    <xsd:import namespace="f8f29c19-c773-4e3e-81e2-9f691af625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aa7cc-beb1-4165-adf8-5d2c84c0ef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1bd8e6f4-6013-47e3-b1a4-f287ee60f9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29c19-c773-4e3e-81e2-9f691af625d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9cc6a95-24da-4f74-9dcd-f0248c5ad219}" ma:internalName="TaxCatchAll" ma:showField="CatchAllData" ma:web="f8f29c19-c773-4e3e-81e2-9f691af625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195418-E218-4844-94C2-0DA4859AF95C}">
  <ds:schemaRefs>
    <ds:schemaRef ds:uri="f8f29c19-c773-4e3e-81e2-9f691af625d1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533aa7cc-beb1-4165-adf8-5d2c84c0ef96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64EC307-DE40-404A-A84F-79BDAB392A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3aa7cc-beb1-4165-adf8-5d2c84c0ef96"/>
    <ds:schemaRef ds:uri="f8f29c19-c773-4e3e-81e2-9f691af625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6D085-B0E5-4C6B-A21E-245663EA8D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Eingaben</vt:lpstr>
      <vt:lpstr>Rechner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Mergim Morina</dc:creator>
  <cp:keywords/>
  <dc:description/>
  <cp:lastModifiedBy>Mergim Morina</cp:lastModifiedBy>
  <cp:revision/>
  <cp:lastPrinted>2024-09-22T20:42:48Z</cp:lastPrinted>
  <dcterms:created xsi:type="dcterms:W3CDTF">2023-06-18T13:52:53Z</dcterms:created>
  <dcterms:modified xsi:type="dcterms:W3CDTF">2024-10-20T14:12:37Z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0x01010069518A4652D7AB419623E1F90F7E433F</vt:lpwstr>
  </property>
  <property fmtid="{D5CDD505-2E9C-101B-9397-08002B2CF9AE}" pid="3" name="MediaServiceImageTags">
    <vt:lpwstr/>
  </property>
</Properties>
</file>